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AP_PRV\BAP\SM1\1- DEWAILLY Alicia\1.PROCÉDURES EN COURS\NETTOYAGE DES LOCAUX GSC BRIVE\5.DCE\"/>
    </mc:Choice>
  </mc:AlternateContent>
  <bookViews>
    <workbookView xWindow="0" yWindow="0" windowWidth="28800" windowHeight="11580"/>
  </bookViews>
  <sheets>
    <sheet name="Reprise du personnel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27" i="1" l="1"/>
  <c r="E26" i="1"/>
  <c r="E25" i="1"/>
  <c r="E24" i="1"/>
  <c r="E23" i="1"/>
  <c r="E22" i="1"/>
  <c r="E21" i="1"/>
</calcChain>
</file>

<file path=xl/sharedStrings.xml><?xml version="1.0" encoding="utf-8"?>
<sst xmlns="http://schemas.openxmlformats.org/spreadsheetml/2006/main" count="156" uniqueCount="36">
  <si>
    <t>Eléments de rémunération</t>
  </si>
  <si>
    <t>Niveau</t>
  </si>
  <si>
    <t>Echelle</t>
  </si>
  <si>
    <t>Coefficient</t>
  </si>
  <si>
    <t>Salaire brut mensuel</t>
  </si>
  <si>
    <t>Nature du contrat</t>
  </si>
  <si>
    <t>(1) préciser l'unité : années ou mois</t>
  </si>
  <si>
    <t xml:space="preserve">ancienneté  </t>
  </si>
  <si>
    <t>Nombre d'heures effectuées sur le chantier</t>
  </si>
  <si>
    <t>AGENTS</t>
  </si>
  <si>
    <t>prime</t>
  </si>
  <si>
    <t>nature</t>
  </si>
  <si>
    <t>montant</t>
  </si>
  <si>
    <t>Reprise du personnel</t>
  </si>
  <si>
    <r>
      <t>dans l'entreprise</t>
    </r>
    <r>
      <rPr>
        <vertAlign val="superscript"/>
        <sz val="10"/>
        <rFont val="Marianne"/>
        <family val="3"/>
      </rPr>
      <t>(1)</t>
    </r>
  </si>
  <si>
    <r>
      <t>sur site</t>
    </r>
    <r>
      <rPr>
        <vertAlign val="superscript"/>
        <sz val="10"/>
        <rFont val="Marianne"/>
        <family val="3"/>
      </rPr>
      <t>(1)</t>
    </r>
  </si>
  <si>
    <t>CDI</t>
  </si>
  <si>
    <t>AS</t>
  </si>
  <si>
    <t>ASC</t>
  </si>
  <si>
    <t>A</t>
  </si>
  <si>
    <t>CE</t>
  </si>
  <si>
    <t>B</t>
  </si>
  <si>
    <t>ASP</t>
  </si>
  <si>
    <t>Agent 1</t>
  </si>
  <si>
    <t>Agent 2</t>
  </si>
  <si>
    <t>Agent 3</t>
  </si>
  <si>
    <t>Agent 4</t>
  </si>
  <si>
    <t>Agent 5</t>
  </si>
  <si>
    <t>Agent 6</t>
  </si>
  <si>
    <t>Agent 7</t>
  </si>
  <si>
    <r>
      <t xml:space="preserve">Reprise du personnel du marché 2022 011 2022 162 00 00 (Prestations de nettoyage de locaux et de plonge au profit d’entités relevant du GSBdD de Brive) : </t>
    </r>
    <r>
      <rPr>
        <i/>
        <sz val="10"/>
        <rFont val="Marianne"/>
        <family val="3"/>
      </rPr>
      <t>Réparti selon nouvel allotiissement prévu dans le cadre du nouveau marché (objet de cet appel d'offre)</t>
    </r>
  </si>
  <si>
    <t xml:space="preserve"> Poste 2 : nettoyage des locaux des sites de Brive la gaillarde (19)</t>
  </si>
  <si>
    <t>LOT 1 : Prestations de nettoyage des locaux et prestations de plonge et nettoyage des locaux de plonge : Sites de Brive-la-Gaillarde (Dép. 19)</t>
  </si>
  <si>
    <t>Poste 1 : Prestations de plonge (Brive-la-Gaillarde)</t>
  </si>
  <si>
    <t>LOT 2 : Prestations de nettoyage des locaux des sites de Limoges et Guéret (87 et 23)</t>
  </si>
  <si>
    <t>LOT 3 : Prestations de nettoyage des locaux des sites de Saint-Astier (24)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</si>
</sst>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Marianne"/>
      <family val="3"/>
    </font>
    <font>
      <sz val="10"/>
      <name val="Marianne"/>
      <family val="3"/>
    </font>
    <font>
      <b/>
      <u/>
      <sz val="10"/>
      <name val="Marianne"/>
      <family val="3"/>
    </font>
    <font>
      <vertAlign val="superscript"/>
      <sz val="10"/>
      <name val="Marianne"/>
      <family val="3"/>
    </font>
    <font>
      <sz val="10"/>
      <color rgb="FF000000"/>
      <name val="Marianne"/>
      <family val="3"/>
    </font>
    <font>
      <i/>
      <sz val="10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EEEEEE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2" fontId="3" fillId="0" borderId="5" xfId="2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44" fontId="3" fillId="0" borderId="11" xfId="2" applyFont="1" applyBorder="1" applyAlignment="1">
      <alignment horizontal="center" vertical="center" wrapText="1"/>
    </xf>
    <xf numFmtId="49" fontId="3" fillId="0" borderId="11" xfId="2" applyNumberFormat="1" applyFont="1" applyBorder="1" applyAlignment="1">
      <alignment horizontal="center" vertical="center" wrapText="1"/>
    </xf>
    <xf numFmtId="44" fontId="3" fillId="0" borderId="12" xfId="0" applyNumberFormat="1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44" fontId="3" fillId="0" borderId="5" xfId="2" applyFont="1" applyBorder="1" applyAlignment="1">
      <alignment horizontal="center" vertical="center" wrapText="1"/>
    </xf>
    <xf numFmtId="44" fontId="3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2" fontId="3" fillId="0" borderId="11" xfId="2" applyNumberFormat="1" applyFont="1" applyBorder="1" applyAlignment="1">
      <alignment horizontal="center" vertical="center" wrapText="1"/>
    </xf>
    <xf numFmtId="164" fontId="3" fillId="0" borderId="11" xfId="2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4" fontId="3" fillId="0" borderId="5" xfId="0" applyNumberFormat="1" applyFont="1" applyFill="1" applyBorder="1" applyAlignment="1">
      <alignment horizontal="center" vertical="center" wrapText="1"/>
    </xf>
    <xf numFmtId="2" fontId="3" fillId="0" borderId="5" xfId="2" applyNumberFormat="1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44" fontId="3" fillId="0" borderId="5" xfId="2" applyFont="1" applyFill="1" applyBorder="1" applyAlignment="1">
      <alignment horizontal="center" vertical="center" wrapText="1"/>
    </xf>
    <xf numFmtId="44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5" xfId="0" applyFont="1" applyFill="1" applyBorder="1" applyAlignment="1">
      <alignment vertical="center" wrapText="1"/>
    </xf>
  </cellXfs>
  <cellStyles count="3">
    <cellStyle name="Euro" xfId="1"/>
    <cellStyle name="Euro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tabSelected="1" workbookViewId="0">
      <selection activeCell="D63" sqref="D63"/>
    </sheetView>
  </sheetViews>
  <sheetFormatPr baseColWidth="10" defaultRowHeight="12.75" x14ac:dyDescent="0.2"/>
  <cols>
    <col min="1" max="1" width="31.140625" style="3" bestFit="1" customWidth="1"/>
    <col min="2" max="2" width="10.42578125" style="3" customWidth="1"/>
    <col min="3" max="3" width="16.7109375" style="3" customWidth="1"/>
    <col min="4" max="4" width="19.140625" style="3" customWidth="1"/>
    <col min="5" max="5" width="15.140625" style="3" customWidth="1"/>
    <col min="6" max="6" width="18.7109375" style="18" customWidth="1"/>
    <col min="7" max="7" width="9.85546875" style="18" customWidth="1"/>
    <col min="8" max="8" width="9.140625" style="18" customWidth="1"/>
    <col min="9" max="9" width="16.28515625" style="3" customWidth="1"/>
    <col min="10" max="10" width="14.28515625" style="3" customWidth="1"/>
    <col min="11" max="11" width="16.5703125" style="3" customWidth="1"/>
    <col min="12" max="12" width="11.42578125" style="3"/>
    <col min="13" max="13" width="45.85546875" style="3" customWidth="1"/>
    <col min="14" max="14" width="37" style="3" customWidth="1"/>
    <col min="15" max="16384" width="11.42578125" style="3"/>
  </cols>
  <sheetData>
    <row r="1" spans="1:12" ht="39" customHeight="1" thickBot="1" x14ac:dyDescent="0.25">
      <c r="A1" s="28" t="s">
        <v>13</v>
      </c>
      <c r="B1" s="29"/>
      <c r="C1" s="29"/>
      <c r="D1" s="29"/>
      <c r="E1" s="29"/>
      <c r="F1" s="29"/>
      <c r="G1" s="29"/>
      <c r="H1" s="29"/>
      <c r="I1" s="29"/>
      <c r="J1" s="29"/>
      <c r="K1" s="30"/>
    </row>
    <row r="2" spans="1:12" ht="20.25" customHeight="1" thickBo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6"/>
      <c r="L2" s="27"/>
    </row>
    <row r="3" spans="1:12" ht="33.75" customHeight="1" thickBot="1" x14ac:dyDescent="0.25">
      <c r="A3" s="28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30"/>
    </row>
    <row r="4" spans="1:12" ht="33.75" customHeight="1" thickBot="1" x14ac:dyDescent="0.25">
      <c r="A4" s="25"/>
      <c r="B4" s="26"/>
      <c r="C4" s="26"/>
      <c r="D4" s="26"/>
      <c r="E4" s="26"/>
      <c r="F4" s="26"/>
      <c r="G4" s="26"/>
      <c r="H4" s="26"/>
      <c r="I4" s="26"/>
      <c r="J4" s="26"/>
      <c r="K4" s="26"/>
      <c r="L4" s="27"/>
    </row>
    <row r="5" spans="1:12" ht="28.5" customHeight="1" thickBot="1" x14ac:dyDescent="0.25">
      <c r="A5" s="33" t="s">
        <v>32</v>
      </c>
      <c r="B5" s="34"/>
      <c r="C5" s="34"/>
      <c r="D5" s="34"/>
      <c r="E5" s="34"/>
      <c r="F5" s="34"/>
      <c r="G5" s="34"/>
      <c r="H5" s="34"/>
      <c r="I5" s="34"/>
      <c r="J5" s="34"/>
      <c r="K5" s="35"/>
    </row>
    <row r="6" spans="1:12" ht="12.75" customHeight="1" thickBot="1" x14ac:dyDescent="0.25">
      <c r="A6" s="33" t="s">
        <v>33</v>
      </c>
      <c r="B6" s="34"/>
      <c r="C6" s="34"/>
      <c r="D6" s="34"/>
      <c r="E6" s="34"/>
      <c r="F6" s="34"/>
      <c r="G6" s="34"/>
      <c r="H6" s="34"/>
      <c r="I6" s="34"/>
      <c r="J6" s="34"/>
      <c r="K6" s="35"/>
    </row>
    <row r="7" spans="1:12" ht="12.75" customHeight="1" x14ac:dyDescent="0.2">
      <c r="A7" s="53" t="s">
        <v>9</v>
      </c>
      <c r="B7" s="56" t="s">
        <v>5</v>
      </c>
      <c r="C7" s="56" t="s">
        <v>7</v>
      </c>
      <c r="D7" s="56"/>
      <c r="E7" s="56" t="s">
        <v>8</v>
      </c>
      <c r="F7" s="56" t="s">
        <v>0</v>
      </c>
      <c r="G7" s="56"/>
      <c r="H7" s="56"/>
      <c r="I7" s="56" t="s">
        <v>4</v>
      </c>
      <c r="J7" s="56" t="s">
        <v>10</v>
      </c>
      <c r="K7" s="61"/>
    </row>
    <row r="8" spans="1:12" ht="12.75" customHeight="1" x14ac:dyDescent="0.2">
      <c r="A8" s="54"/>
      <c r="B8" s="57"/>
      <c r="C8" s="59" t="s">
        <v>14</v>
      </c>
      <c r="D8" s="59" t="s">
        <v>15</v>
      </c>
      <c r="E8" s="57"/>
      <c r="F8" s="59" t="s">
        <v>1</v>
      </c>
      <c r="G8" s="59" t="s">
        <v>2</v>
      </c>
      <c r="H8" s="59" t="s">
        <v>3</v>
      </c>
      <c r="I8" s="57"/>
      <c r="J8" s="57" t="s">
        <v>11</v>
      </c>
      <c r="K8" s="62" t="s">
        <v>12</v>
      </c>
    </row>
    <row r="9" spans="1:12" ht="24.75" customHeight="1" thickBot="1" x14ac:dyDescent="0.25">
      <c r="A9" s="55"/>
      <c r="B9" s="58"/>
      <c r="C9" s="60"/>
      <c r="D9" s="60"/>
      <c r="E9" s="58"/>
      <c r="F9" s="60"/>
      <c r="G9" s="60"/>
      <c r="H9" s="60"/>
      <c r="I9" s="58"/>
      <c r="J9" s="58"/>
      <c r="K9" s="63"/>
    </row>
    <row r="10" spans="1:12" ht="12.75" customHeight="1" x14ac:dyDescent="0.2">
      <c r="A10" s="4" t="s">
        <v>23</v>
      </c>
      <c r="B10" s="5" t="s">
        <v>16</v>
      </c>
      <c r="C10" s="6">
        <v>42186</v>
      </c>
      <c r="D10" s="6"/>
      <c r="E10" s="7">
        <f>7*4.33333333333333</f>
        <v>30.333333333333314</v>
      </c>
      <c r="F10" s="8" t="s">
        <v>17</v>
      </c>
      <c r="G10" s="8" t="s">
        <v>18</v>
      </c>
      <c r="H10" s="9" t="s">
        <v>19</v>
      </c>
      <c r="I10" s="22">
        <v>377</v>
      </c>
      <c r="J10" s="11"/>
      <c r="K10" s="12"/>
    </row>
    <row r="11" spans="1:12" ht="12.75" customHeight="1" x14ac:dyDescent="0.2">
      <c r="A11" s="4" t="s">
        <v>24</v>
      </c>
      <c r="B11" s="5" t="s">
        <v>16</v>
      </c>
      <c r="C11" s="6">
        <v>42044</v>
      </c>
      <c r="D11" s="6"/>
      <c r="E11" s="7">
        <f>151.67/2</f>
        <v>75.834999999999994</v>
      </c>
      <c r="F11" s="5" t="s">
        <v>20</v>
      </c>
      <c r="G11" s="5">
        <v>1</v>
      </c>
      <c r="H11" s="14"/>
      <c r="I11" s="15">
        <v>1082.23</v>
      </c>
      <c r="J11" s="17"/>
      <c r="K11" s="16"/>
    </row>
    <row r="12" spans="1:12" ht="12.75" customHeight="1" x14ac:dyDescent="0.2">
      <c r="A12" s="4" t="s">
        <v>25</v>
      </c>
      <c r="B12" s="5" t="s">
        <v>16</v>
      </c>
      <c r="C12" s="6">
        <v>44946</v>
      </c>
      <c r="D12" s="6"/>
      <c r="E12" s="7">
        <f>12.25*52/12</f>
        <v>53.083333333333336</v>
      </c>
      <c r="F12" s="5" t="s">
        <v>17</v>
      </c>
      <c r="G12" s="5" t="s">
        <v>18</v>
      </c>
      <c r="H12" s="14" t="s">
        <v>19</v>
      </c>
      <c r="I12" s="15">
        <v>659.78</v>
      </c>
      <c r="J12" s="17"/>
      <c r="K12" s="16"/>
    </row>
    <row r="13" spans="1:12" ht="12.75" customHeight="1" x14ac:dyDescent="0.2">
      <c r="A13" s="4" t="s">
        <v>26</v>
      </c>
      <c r="B13" s="5" t="s">
        <v>16</v>
      </c>
      <c r="C13" s="6">
        <v>42341</v>
      </c>
      <c r="D13" s="6"/>
      <c r="E13" s="7">
        <f>13.5*52/12</f>
        <v>58.5</v>
      </c>
      <c r="F13" s="5" t="s">
        <v>17</v>
      </c>
      <c r="G13" s="5" t="s">
        <v>18</v>
      </c>
      <c r="H13" s="14" t="s">
        <v>21</v>
      </c>
      <c r="I13" s="15">
        <v>740.03</v>
      </c>
      <c r="J13" s="17"/>
      <c r="K13" s="16"/>
    </row>
    <row r="14" spans="1:12" ht="15.75" customHeight="1" x14ac:dyDescent="0.2">
      <c r="A14" s="4" t="s">
        <v>27</v>
      </c>
      <c r="B14" s="5" t="s">
        <v>16</v>
      </c>
      <c r="C14" s="6">
        <v>43314</v>
      </c>
      <c r="D14" s="6"/>
      <c r="E14" s="7">
        <f>8*52/12</f>
        <v>34.666666666666664</v>
      </c>
      <c r="F14" s="5" t="s">
        <v>17</v>
      </c>
      <c r="G14" s="5" t="s">
        <v>18</v>
      </c>
      <c r="H14" s="14" t="s">
        <v>19</v>
      </c>
      <c r="I14" s="15">
        <v>430.95</v>
      </c>
      <c r="J14" s="15"/>
      <c r="K14" s="16"/>
    </row>
    <row r="15" spans="1:12" ht="17.25" customHeight="1" x14ac:dyDescent="0.2">
      <c r="A15" s="4" t="s">
        <v>28</v>
      </c>
      <c r="B15" s="5" t="s">
        <v>16</v>
      </c>
      <c r="C15" s="6">
        <v>44959</v>
      </c>
      <c r="D15" s="6"/>
      <c r="E15" s="7">
        <f>21.25*52/12</f>
        <v>92.083333333333329</v>
      </c>
      <c r="F15" s="5" t="s">
        <v>17</v>
      </c>
      <c r="G15" s="5" t="s">
        <v>18</v>
      </c>
      <c r="H15" s="14" t="s">
        <v>21</v>
      </c>
      <c r="I15" s="15">
        <v>1164.81</v>
      </c>
      <c r="J15" s="15"/>
      <c r="K15" s="16"/>
    </row>
    <row r="16" spans="1:12" ht="16.5" customHeight="1" thickBot="1" x14ac:dyDescent="0.25">
      <c r="A16" s="4" t="s">
        <v>29</v>
      </c>
      <c r="B16" s="5" t="s">
        <v>16</v>
      </c>
      <c r="C16" s="6">
        <v>40396</v>
      </c>
      <c r="D16" s="6"/>
      <c r="E16" s="7">
        <f>138.94-(17.75*52/12)</f>
        <v>62.023333333333326</v>
      </c>
      <c r="F16" s="5" t="s">
        <v>20</v>
      </c>
      <c r="G16" s="5">
        <v>1</v>
      </c>
      <c r="H16" s="14"/>
      <c r="I16" s="15">
        <v>885.03</v>
      </c>
      <c r="J16" s="15"/>
      <c r="K16" s="16"/>
    </row>
    <row r="17" spans="1:11" ht="18" customHeight="1" thickBot="1" x14ac:dyDescent="0.25">
      <c r="A17" s="33" t="s">
        <v>31</v>
      </c>
      <c r="B17" s="34"/>
      <c r="C17" s="34"/>
      <c r="D17" s="34"/>
      <c r="E17" s="34"/>
      <c r="F17" s="34"/>
      <c r="G17" s="34"/>
      <c r="H17" s="34"/>
      <c r="I17" s="34"/>
      <c r="J17" s="34"/>
      <c r="K17" s="35"/>
    </row>
    <row r="18" spans="1:11" ht="23.25" customHeight="1" x14ac:dyDescent="0.2">
      <c r="A18" s="36" t="s">
        <v>9</v>
      </c>
      <c r="B18" s="39" t="s">
        <v>5</v>
      </c>
      <c r="C18" s="42" t="s">
        <v>7</v>
      </c>
      <c r="D18" s="43"/>
      <c r="E18" s="39" t="s">
        <v>8</v>
      </c>
      <c r="F18" s="42" t="s">
        <v>0</v>
      </c>
      <c r="G18" s="44"/>
      <c r="H18" s="43"/>
      <c r="I18" s="39" t="s">
        <v>4</v>
      </c>
      <c r="J18" s="42" t="s">
        <v>10</v>
      </c>
      <c r="K18" s="46"/>
    </row>
    <row r="19" spans="1:11" ht="40.5" customHeight="1" x14ac:dyDescent="0.2">
      <c r="A19" s="37"/>
      <c r="B19" s="40"/>
      <c r="C19" s="47" t="s">
        <v>14</v>
      </c>
      <c r="D19" s="47" t="s">
        <v>15</v>
      </c>
      <c r="E19" s="40"/>
      <c r="F19" s="47" t="s">
        <v>1</v>
      </c>
      <c r="G19" s="47" t="s">
        <v>2</v>
      </c>
      <c r="H19" s="47" t="s">
        <v>3</v>
      </c>
      <c r="I19" s="40"/>
      <c r="J19" s="50" t="s">
        <v>11</v>
      </c>
      <c r="K19" s="51" t="s">
        <v>12</v>
      </c>
    </row>
    <row r="20" spans="1:11" ht="13.5" thickBot="1" x14ac:dyDescent="0.25">
      <c r="A20" s="38"/>
      <c r="B20" s="41"/>
      <c r="C20" s="48"/>
      <c r="D20" s="48"/>
      <c r="E20" s="41"/>
      <c r="F20" s="49"/>
      <c r="G20" s="49"/>
      <c r="H20" s="49"/>
      <c r="I20" s="45"/>
      <c r="J20" s="45"/>
      <c r="K20" s="52"/>
    </row>
    <row r="21" spans="1:11" x14ac:dyDescent="0.2">
      <c r="A21" s="4" t="s">
        <v>23</v>
      </c>
      <c r="B21" s="5" t="s">
        <v>16</v>
      </c>
      <c r="C21" s="6">
        <v>42186</v>
      </c>
      <c r="D21" s="6"/>
      <c r="E21" s="7">
        <f>151.67-30.33</f>
        <v>121.33999999999999</v>
      </c>
      <c r="F21" s="8" t="s">
        <v>17</v>
      </c>
      <c r="G21" s="8" t="s">
        <v>18</v>
      </c>
      <c r="H21" s="9" t="s">
        <v>19</v>
      </c>
      <c r="I21" s="10">
        <v>1508.26</v>
      </c>
      <c r="J21" s="11"/>
      <c r="K21" s="12"/>
    </row>
    <row r="22" spans="1:11" x14ac:dyDescent="0.2">
      <c r="A22" s="4" t="s">
        <v>24</v>
      </c>
      <c r="B22" s="5" t="s">
        <v>16</v>
      </c>
      <c r="C22" s="6">
        <v>42044</v>
      </c>
      <c r="D22" s="6"/>
      <c r="E22" s="7">
        <f>151.67/2</f>
        <v>75.834999999999994</v>
      </c>
      <c r="F22" s="5" t="s">
        <v>20</v>
      </c>
      <c r="G22" s="5">
        <v>1</v>
      </c>
      <c r="H22" s="14"/>
      <c r="I22" s="15">
        <v>1082.24</v>
      </c>
      <c r="J22" s="15"/>
      <c r="K22" s="16"/>
    </row>
    <row r="23" spans="1:11" x14ac:dyDescent="0.2">
      <c r="A23" s="4" t="s">
        <v>25</v>
      </c>
      <c r="B23" s="5" t="s">
        <v>16</v>
      </c>
      <c r="C23" s="6">
        <v>44946</v>
      </c>
      <c r="D23" s="6"/>
      <c r="E23" s="7">
        <f>87.89-53.08</f>
        <v>34.81</v>
      </c>
      <c r="F23" s="5" t="s">
        <v>17</v>
      </c>
      <c r="G23" s="5" t="s">
        <v>18</v>
      </c>
      <c r="H23" s="14" t="s">
        <v>19</v>
      </c>
      <c r="I23" s="15">
        <v>432.69</v>
      </c>
      <c r="J23" s="15"/>
      <c r="K23" s="16"/>
    </row>
    <row r="24" spans="1:11" x14ac:dyDescent="0.2">
      <c r="A24" s="4" t="s">
        <v>26</v>
      </c>
      <c r="B24" s="5" t="s">
        <v>16</v>
      </c>
      <c r="C24" s="6">
        <v>42341</v>
      </c>
      <c r="D24" s="6"/>
      <c r="E24" s="7">
        <f>145.58-58.5</f>
        <v>87.080000000000013</v>
      </c>
      <c r="F24" s="5" t="s">
        <v>17</v>
      </c>
      <c r="G24" s="5" t="s">
        <v>18</v>
      </c>
      <c r="H24" s="14" t="s">
        <v>21</v>
      </c>
      <c r="I24" s="15">
        <v>1101.56</v>
      </c>
      <c r="J24" s="17"/>
      <c r="K24" s="16"/>
    </row>
    <row r="25" spans="1:11" x14ac:dyDescent="0.2">
      <c r="A25" s="4" t="s">
        <v>27</v>
      </c>
      <c r="B25" s="5" t="s">
        <v>16</v>
      </c>
      <c r="C25" s="6">
        <v>43314</v>
      </c>
      <c r="D25" s="6"/>
      <c r="E25" s="7">
        <f>91.39-(8*52/12)</f>
        <v>56.723333333333336</v>
      </c>
      <c r="F25" s="5" t="s">
        <v>17</v>
      </c>
      <c r="G25" s="5" t="s">
        <v>18</v>
      </c>
      <c r="H25" s="14" t="s">
        <v>19</v>
      </c>
      <c r="I25" s="15">
        <v>705.03</v>
      </c>
      <c r="J25" s="17"/>
      <c r="K25" s="16"/>
    </row>
    <row r="26" spans="1:11" x14ac:dyDescent="0.2">
      <c r="A26" s="4" t="s">
        <v>28</v>
      </c>
      <c r="B26" s="5" t="s">
        <v>16</v>
      </c>
      <c r="C26" s="6">
        <v>44959</v>
      </c>
      <c r="D26" s="6"/>
      <c r="E26" s="7">
        <f>133.95-(21.25*52/12)</f>
        <v>41.86666666666666</v>
      </c>
      <c r="F26" s="5" t="s">
        <v>17</v>
      </c>
      <c r="G26" s="5" t="s">
        <v>18</v>
      </c>
      <c r="H26" s="14" t="s">
        <v>21</v>
      </c>
      <c r="I26" s="15">
        <v>529.65</v>
      </c>
      <c r="J26" s="17"/>
      <c r="K26" s="16"/>
    </row>
    <row r="27" spans="1:11" x14ac:dyDescent="0.2">
      <c r="A27" s="4" t="s">
        <v>29</v>
      </c>
      <c r="B27" s="5" t="s">
        <v>16</v>
      </c>
      <c r="C27" s="6">
        <v>40396</v>
      </c>
      <c r="D27" s="6"/>
      <c r="E27" s="7">
        <f>138.94-62.02</f>
        <v>76.919999999999987</v>
      </c>
      <c r="F27" s="5" t="s">
        <v>20</v>
      </c>
      <c r="G27" s="5">
        <v>1</v>
      </c>
      <c r="H27" s="14"/>
      <c r="I27" s="15">
        <v>1097.6500000000001</v>
      </c>
      <c r="J27" s="17"/>
      <c r="K27" s="16"/>
    </row>
    <row r="28" spans="1:11" x14ac:dyDescent="0.2">
      <c r="A28" s="13"/>
      <c r="B28" s="5"/>
      <c r="C28" s="6"/>
      <c r="D28" s="6"/>
      <c r="E28" s="7"/>
      <c r="F28" s="5"/>
      <c r="G28" s="5"/>
      <c r="H28" s="14"/>
      <c r="I28" s="15"/>
      <c r="J28" s="17"/>
      <c r="K28" s="16"/>
    </row>
    <row r="29" spans="1:11" ht="32.25" customHeight="1" thickBot="1" x14ac:dyDescent="0.25">
      <c r="A29" s="32" t="s">
        <v>6</v>
      </c>
      <c r="B29" s="32"/>
      <c r="C29" s="32"/>
    </row>
    <row r="30" spans="1:11" ht="36.75" customHeight="1" thickBot="1" x14ac:dyDescent="0.25">
      <c r="A30" s="33" t="s">
        <v>34</v>
      </c>
      <c r="B30" s="34"/>
      <c r="C30" s="34"/>
      <c r="D30" s="34"/>
      <c r="E30" s="34"/>
      <c r="F30" s="34"/>
      <c r="G30" s="34"/>
      <c r="H30" s="34"/>
      <c r="I30" s="34"/>
      <c r="J30" s="34"/>
      <c r="K30" s="35"/>
    </row>
    <row r="31" spans="1:11" ht="26.25" customHeight="1" thickBot="1" x14ac:dyDescent="0.25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 ht="40.5" customHeight="1" x14ac:dyDescent="0.2">
      <c r="A32" s="53" t="s">
        <v>9</v>
      </c>
      <c r="B32" s="56" t="s">
        <v>5</v>
      </c>
      <c r="C32" s="56" t="s">
        <v>7</v>
      </c>
      <c r="D32" s="56"/>
      <c r="E32" s="56" t="s">
        <v>8</v>
      </c>
      <c r="F32" s="56" t="s">
        <v>0</v>
      </c>
      <c r="G32" s="56"/>
      <c r="H32" s="56"/>
      <c r="I32" s="56" t="s">
        <v>4</v>
      </c>
      <c r="J32" s="56" t="s">
        <v>10</v>
      </c>
      <c r="K32" s="61"/>
    </row>
    <row r="33" spans="1:11" ht="40.5" customHeight="1" x14ac:dyDescent="0.2">
      <c r="A33" s="54"/>
      <c r="B33" s="57"/>
      <c r="C33" s="59" t="s">
        <v>14</v>
      </c>
      <c r="D33" s="59" t="s">
        <v>15</v>
      </c>
      <c r="E33" s="57"/>
      <c r="F33" s="59" t="s">
        <v>1</v>
      </c>
      <c r="G33" s="59" t="s">
        <v>2</v>
      </c>
      <c r="H33" s="59" t="s">
        <v>3</v>
      </c>
      <c r="I33" s="57"/>
      <c r="J33" s="57" t="s">
        <v>11</v>
      </c>
      <c r="K33" s="62" t="s">
        <v>12</v>
      </c>
    </row>
    <row r="34" spans="1:11" ht="40.5" customHeight="1" thickBot="1" x14ac:dyDescent="0.25">
      <c r="A34" s="55"/>
      <c r="B34" s="58"/>
      <c r="C34" s="60"/>
      <c r="D34" s="60"/>
      <c r="E34" s="58"/>
      <c r="F34" s="60"/>
      <c r="G34" s="60"/>
      <c r="H34" s="60"/>
      <c r="I34" s="58"/>
      <c r="J34" s="58"/>
      <c r="K34" s="63"/>
    </row>
    <row r="35" spans="1:11" ht="0.95" customHeight="1" x14ac:dyDescent="0.2">
      <c r="A35" s="19"/>
      <c r="B35" s="8"/>
      <c r="C35" s="20"/>
      <c r="D35" s="20"/>
      <c r="E35" s="21"/>
      <c r="F35" s="8"/>
      <c r="G35" s="8"/>
      <c r="H35" s="9"/>
      <c r="I35" s="22"/>
      <c r="J35" s="11"/>
      <c r="K35" s="12"/>
    </row>
    <row r="36" spans="1:11" ht="15" customHeight="1" x14ac:dyDescent="0.2">
      <c r="A36" s="24" t="s">
        <v>23</v>
      </c>
      <c r="B36" s="5" t="s">
        <v>16</v>
      </c>
      <c r="C36" s="6">
        <v>45967</v>
      </c>
      <c r="D36" s="6"/>
      <c r="E36" s="7">
        <v>21.67</v>
      </c>
      <c r="F36" s="5" t="s">
        <v>17</v>
      </c>
      <c r="G36" s="5" t="s">
        <v>22</v>
      </c>
      <c r="H36" s="14" t="s">
        <v>19</v>
      </c>
      <c r="I36" s="15">
        <v>268.27</v>
      </c>
      <c r="J36" s="17"/>
      <c r="K36" s="16"/>
    </row>
    <row r="37" spans="1:11" ht="15" customHeight="1" x14ac:dyDescent="0.2">
      <c r="A37" s="24" t="s">
        <v>24</v>
      </c>
      <c r="B37" s="65" t="s">
        <v>16</v>
      </c>
      <c r="C37" s="66">
        <v>44578</v>
      </c>
      <c r="D37" s="66"/>
      <c r="E37" s="67">
        <v>21.67</v>
      </c>
      <c r="F37" s="65" t="s">
        <v>17</v>
      </c>
      <c r="G37" s="65" t="s">
        <v>18</v>
      </c>
      <c r="H37" s="68" t="s">
        <v>19</v>
      </c>
      <c r="I37" s="69">
        <v>269.36</v>
      </c>
      <c r="J37" s="72"/>
      <c r="K37" s="70"/>
    </row>
    <row r="38" spans="1:11" ht="15" customHeight="1" x14ac:dyDescent="0.2">
      <c r="A38" s="24" t="s">
        <v>25</v>
      </c>
      <c r="B38" s="5" t="s">
        <v>16</v>
      </c>
      <c r="C38" s="6">
        <v>43693</v>
      </c>
      <c r="D38" s="6"/>
      <c r="E38" s="7">
        <v>47.67</v>
      </c>
      <c r="F38" s="5" t="s">
        <v>17</v>
      </c>
      <c r="G38" s="5" t="s">
        <v>18</v>
      </c>
      <c r="H38" s="14" t="s">
        <v>19</v>
      </c>
      <c r="I38" s="15">
        <v>592.54</v>
      </c>
      <c r="J38" s="17"/>
      <c r="K38" s="16"/>
    </row>
    <row r="39" spans="1:11" s="71" customFormat="1" ht="15" customHeight="1" x14ac:dyDescent="0.2">
      <c r="A39" s="24" t="s">
        <v>26</v>
      </c>
      <c r="B39" s="65" t="s">
        <v>16</v>
      </c>
      <c r="C39" s="66">
        <v>44680</v>
      </c>
      <c r="D39" s="66"/>
      <c r="E39" s="67">
        <v>76.92</v>
      </c>
      <c r="F39" s="65" t="s">
        <v>17</v>
      </c>
      <c r="G39" s="65" t="s">
        <v>18</v>
      </c>
      <c r="H39" s="68" t="s">
        <v>19</v>
      </c>
      <c r="I39" s="69">
        <v>956.12</v>
      </c>
      <c r="J39" s="69"/>
      <c r="K39" s="70"/>
    </row>
    <row r="40" spans="1:11" ht="15" customHeight="1" x14ac:dyDescent="0.2">
      <c r="A40" s="19"/>
      <c r="B40" s="5"/>
      <c r="C40" s="6"/>
      <c r="D40" s="6"/>
      <c r="E40" s="7"/>
      <c r="F40" s="5"/>
      <c r="G40" s="5"/>
      <c r="H40" s="14"/>
      <c r="I40" s="15"/>
      <c r="J40" s="15"/>
      <c r="K40" s="16"/>
    </row>
    <row r="41" spans="1:11" ht="15" customHeight="1" x14ac:dyDescent="0.2">
      <c r="A41" s="31" t="s">
        <v>6</v>
      </c>
      <c r="B41" s="31"/>
      <c r="C41" s="31"/>
    </row>
    <row r="42" spans="1:11" ht="13.5" customHeight="1" thickBot="1" x14ac:dyDescent="0.25"/>
    <row r="43" spans="1:11" ht="32.25" customHeight="1" thickBot="1" x14ac:dyDescent="0.25">
      <c r="A43" s="33" t="s">
        <v>35</v>
      </c>
      <c r="B43" s="34"/>
      <c r="C43" s="34"/>
      <c r="D43" s="34"/>
      <c r="E43" s="34"/>
      <c r="F43" s="34"/>
      <c r="G43" s="34"/>
      <c r="H43" s="34"/>
      <c r="I43" s="34"/>
      <c r="J43" s="34"/>
      <c r="K43" s="35"/>
    </row>
    <row r="44" spans="1:11" ht="15" customHeight="1" thickBot="1" x14ac:dyDescent="0.25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 ht="15" customHeight="1" x14ac:dyDescent="0.2">
      <c r="A45" s="53" t="s">
        <v>9</v>
      </c>
      <c r="B45" s="56" t="s">
        <v>5</v>
      </c>
      <c r="C45" s="56" t="s">
        <v>7</v>
      </c>
      <c r="D45" s="56"/>
      <c r="E45" s="56" t="s">
        <v>8</v>
      </c>
      <c r="F45" s="56" t="s">
        <v>0</v>
      </c>
      <c r="G45" s="56"/>
      <c r="H45" s="56"/>
      <c r="I45" s="56" t="s">
        <v>4</v>
      </c>
      <c r="J45" s="56" t="s">
        <v>10</v>
      </c>
      <c r="K45" s="61"/>
    </row>
    <row r="46" spans="1:11" ht="15" customHeight="1" x14ac:dyDescent="0.2">
      <c r="A46" s="54"/>
      <c r="B46" s="57"/>
      <c r="C46" s="59" t="s">
        <v>14</v>
      </c>
      <c r="D46" s="59" t="s">
        <v>15</v>
      </c>
      <c r="E46" s="57"/>
      <c r="F46" s="59" t="s">
        <v>1</v>
      </c>
      <c r="G46" s="59" t="s">
        <v>2</v>
      </c>
      <c r="H46" s="59" t="s">
        <v>3</v>
      </c>
      <c r="I46" s="57"/>
      <c r="J46" s="57" t="s">
        <v>11</v>
      </c>
      <c r="K46" s="62" t="s">
        <v>12</v>
      </c>
    </row>
    <row r="47" spans="1:11" ht="36.75" customHeight="1" thickBot="1" x14ac:dyDescent="0.25">
      <c r="A47" s="55"/>
      <c r="B47" s="58"/>
      <c r="C47" s="60"/>
      <c r="D47" s="60"/>
      <c r="E47" s="58"/>
      <c r="F47" s="60"/>
      <c r="G47" s="60"/>
      <c r="H47" s="60"/>
      <c r="I47" s="58"/>
      <c r="J47" s="58"/>
      <c r="K47" s="63"/>
    </row>
    <row r="48" spans="1:11" ht="18.75" customHeight="1" x14ac:dyDescent="0.2">
      <c r="A48" s="24" t="s">
        <v>23</v>
      </c>
      <c r="B48" s="8" t="s">
        <v>16</v>
      </c>
      <c r="C48" s="20">
        <v>33848</v>
      </c>
      <c r="D48" s="20"/>
      <c r="E48" s="21">
        <v>43.33</v>
      </c>
      <c r="F48" s="8" t="s">
        <v>20</v>
      </c>
      <c r="G48" s="8">
        <v>1</v>
      </c>
      <c r="H48" s="9"/>
      <c r="I48" s="22">
        <v>618.32000000000005</v>
      </c>
      <c r="J48" s="11"/>
      <c r="K48" s="12"/>
    </row>
    <row r="49" spans="1:11" ht="15" customHeight="1" x14ac:dyDescent="0.2">
      <c r="A49" s="24" t="s">
        <v>24</v>
      </c>
      <c r="B49" s="5" t="s">
        <v>16</v>
      </c>
      <c r="C49" s="6">
        <v>45896</v>
      </c>
      <c r="D49" s="6"/>
      <c r="E49" s="7">
        <v>43.33</v>
      </c>
      <c r="F49" s="5" t="s">
        <v>17</v>
      </c>
      <c r="G49" s="5" t="s">
        <v>22</v>
      </c>
      <c r="H49" s="14" t="s">
        <v>19</v>
      </c>
      <c r="I49" s="15">
        <v>536.42999999999995</v>
      </c>
      <c r="J49" s="17"/>
      <c r="K49" s="16"/>
    </row>
    <row r="50" spans="1:11" x14ac:dyDescent="0.2">
      <c r="A50" s="19"/>
      <c r="B50" s="5"/>
      <c r="C50" s="6"/>
      <c r="D50" s="6"/>
      <c r="E50" s="7"/>
      <c r="F50" s="5"/>
      <c r="G50" s="5"/>
      <c r="H50" s="14"/>
      <c r="I50" s="15"/>
      <c r="J50" s="17"/>
      <c r="K50" s="16"/>
    </row>
    <row r="51" spans="1:11" x14ac:dyDescent="0.2">
      <c r="A51" s="19"/>
      <c r="B51" s="5"/>
      <c r="C51" s="6"/>
      <c r="D51" s="6"/>
      <c r="E51" s="7"/>
      <c r="F51" s="5"/>
      <c r="G51" s="5"/>
      <c r="H51" s="14"/>
      <c r="I51" s="15"/>
      <c r="J51" s="17"/>
      <c r="K51" s="16"/>
    </row>
    <row r="52" spans="1:11" x14ac:dyDescent="0.2">
      <c r="A52" s="19"/>
      <c r="B52" s="5"/>
      <c r="C52" s="6"/>
      <c r="D52" s="6"/>
      <c r="E52" s="7"/>
      <c r="F52" s="5"/>
      <c r="G52" s="5"/>
      <c r="H52" s="14"/>
      <c r="I52" s="15"/>
      <c r="J52" s="15"/>
      <c r="K52" s="16"/>
    </row>
    <row r="53" spans="1:11" x14ac:dyDescent="0.2">
      <c r="A53" s="19"/>
      <c r="B53" s="5"/>
      <c r="C53" s="6"/>
      <c r="D53" s="6"/>
      <c r="E53" s="7"/>
      <c r="F53" s="5"/>
      <c r="G53" s="5"/>
      <c r="H53" s="14"/>
      <c r="I53" s="15"/>
      <c r="J53" s="15"/>
      <c r="K53" s="16"/>
    </row>
    <row r="54" spans="1:11" x14ac:dyDescent="0.2">
      <c r="A54" s="31" t="s">
        <v>6</v>
      </c>
      <c r="B54" s="31"/>
      <c r="C54" s="31"/>
    </row>
    <row r="64" spans="1:11" ht="39" customHeight="1" x14ac:dyDescent="0.2"/>
    <row r="68" spans="13:13" x14ac:dyDescent="0.2">
      <c r="M68" s="23"/>
    </row>
    <row r="69" spans="13:13" x14ac:dyDescent="0.2">
      <c r="M69" s="23"/>
    </row>
  </sheetData>
  <mergeCells count="68">
    <mergeCell ref="I7:I9"/>
    <mergeCell ref="J7:K7"/>
    <mergeCell ref="C8:C9"/>
    <mergeCell ref="D8:D9"/>
    <mergeCell ref="F8:F9"/>
    <mergeCell ref="G8:G9"/>
    <mergeCell ref="H8:H9"/>
    <mergeCell ref="J8:J9"/>
    <mergeCell ref="K8:K9"/>
    <mergeCell ref="A7:A9"/>
    <mergeCell ref="B7:B9"/>
    <mergeCell ref="C7:D7"/>
    <mergeCell ref="E7:E9"/>
    <mergeCell ref="F7:H7"/>
    <mergeCell ref="K46:K47"/>
    <mergeCell ref="A54:C54"/>
    <mergeCell ref="A31:K31"/>
    <mergeCell ref="A43:K43"/>
    <mergeCell ref="A44:K44"/>
    <mergeCell ref="A45:A47"/>
    <mergeCell ref="B45:B47"/>
    <mergeCell ref="C45:D45"/>
    <mergeCell ref="E45:E47"/>
    <mergeCell ref="F45:H45"/>
    <mergeCell ref="I45:I47"/>
    <mergeCell ref="J45:K45"/>
    <mergeCell ref="C46:C47"/>
    <mergeCell ref="D46:D47"/>
    <mergeCell ref="F46:F47"/>
    <mergeCell ref="G46:G47"/>
    <mergeCell ref="H46:H47"/>
    <mergeCell ref="J46:J47"/>
    <mergeCell ref="I32:I34"/>
    <mergeCell ref="J32:K32"/>
    <mergeCell ref="J33:J34"/>
    <mergeCell ref="K33:K34"/>
    <mergeCell ref="J19:J20"/>
    <mergeCell ref="A3:K3"/>
    <mergeCell ref="A30:K30"/>
    <mergeCell ref="K19:K20"/>
    <mergeCell ref="A32:A34"/>
    <mergeCell ref="B32:B34"/>
    <mergeCell ref="C32:D32"/>
    <mergeCell ref="E32:E34"/>
    <mergeCell ref="F32:H32"/>
    <mergeCell ref="C33:C34"/>
    <mergeCell ref="D33:D34"/>
    <mergeCell ref="F33:F34"/>
    <mergeCell ref="G33:G34"/>
    <mergeCell ref="H33:H34"/>
    <mergeCell ref="A17:K17"/>
    <mergeCell ref="A6:K6"/>
    <mergeCell ref="A1:K1"/>
    <mergeCell ref="A41:C41"/>
    <mergeCell ref="A29:C29"/>
    <mergeCell ref="A5:K5"/>
    <mergeCell ref="A18:A20"/>
    <mergeCell ref="B18:B20"/>
    <mergeCell ref="C18:D18"/>
    <mergeCell ref="E18:E20"/>
    <mergeCell ref="F18:H18"/>
    <mergeCell ref="I18:I20"/>
    <mergeCell ref="J18:K18"/>
    <mergeCell ref="C19:C20"/>
    <mergeCell ref="D19:D20"/>
    <mergeCell ref="F19:F20"/>
    <mergeCell ref="G19:G20"/>
    <mergeCell ref="H19:H20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B8BADE77-2DB8-484B-B9E2-75A0F8E6205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Reprise du personnel</vt:lpstr>
    </vt:vector>
  </TitlesOfParts>
  <Company>DIRCAT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imt</dc:creator>
  <cp:lastModifiedBy>DEWAILLY Alicia SA CN MINDEF</cp:lastModifiedBy>
  <cp:lastPrinted>2019-05-22T08:08:10Z</cp:lastPrinted>
  <dcterms:created xsi:type="dcterms:W3CDTF">2013-03-06T13:30:44Z</dcterms:created>
  <dcterms:modified xsi:type="dcterms:W3CDTF">2026-02-04T14:33:39Z</dcterms:modified>
</cp:coreProperties>
</file>